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i01/Google Drive/WH_PhD/Paper_BG4CT/NatureMethods_1stsubmission_20210813/"/>
    </mc:Choice>
  </mc:AlternateContent>
  <xr:revisionPtr revIDLastSave="0" documentId="13_ncr:1_{E88C9B8F-25EF-1F45-A7CA-0ED6F1D3DF33}" xr6:coauthVersionLast="47" xr6:coauthVersionMax="47" xr10:uidLastSave="{00000000-0000-0000-0000-000000000000}"/>
  <bookViews>
    <workbookView xWindow="0" yWindow="460" windowWidth="28800" windowHeight="16080" xr2:uid="{86B40C0F-A339-6A49-86B2-F0DEE28248AF}"/>
  </bookViews>
  <sheets>
    <sheet name="supplementary table 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3" l="1"/>
  <c r="P4" i="3"/>
  <c r="N3" i="3"/>
  <c r="N2" i="3"/>
  <c r="O5" i="3"/>
  <c r="O4" i="3"/>
  <c r="M3" i="3"/>
  <c r="M2" i="3"/>
  <c r="L5" i="3"/>
  <c r="L3" i="3"/>
  <c r="L4" i="3"/>
  <c r="L2" i="3"/>
</calcChain>
</file>

<file path=xl/sharedStrings.xml><?xml version="1.0" encoding="utf-8"?>
<sst xmlns="http://schemas.openxmlformats.org/spreadsheetml/2006/main" count="57" uniqueCount="32">
  <si>
    <t>Estimated number of cells</t>
  </si>
  <si>
    <t>Median high-quality fragments per cell</t>
  </si>
  <si>
    <t>Sample ID</t>
  </si>
  <si>
    <t>Genome</t>
  </si>
  <si>
    <t>Pipeline version</t>
  </si>
  <si>
    <t>Fraction of high-quality fragments overlapping peaks</t>
  </si>
  <si>
    <t>Mean raw read pairs per cell</t>
  </si>
  <si>
    <t>Non-nuclear read pairs</t>
  </si>
  <si>
    <t>Number of peaks</t>
  </si>
  <si>
    <t>Percent duplicates</t>
  </si>
  <si>
    <t>Sequenced read pairs</t>
  </si>
  <si>
    <t>Unmapped read pairs</t>
  </si>
  <si>
    <t>MCF7_SINAH10</t>
  </si>
  <si>
    <t>GRCh38</t>
  </si>
  <si>
    <t>cellranger-atac-2.0.0</t>
  </si>
  <si>
    <t>MCF7_SINAH1</t>
  </si>
  <si>
    <t>U2OS_SINAF8</t>
  </si>
  <si>
    <t>U2OS_SINAG10</t>
  </si>
  <si>
    <t>U2OS_MCF7_SINAG1</t>
  </si>
  <si>
    <t>-</t>
  </si>
  <si>
    <t>Number of peaks in MCF7 G4-ChIP-seq = 13193</t>
  </si>
  <si>
    <t>Number of peaks in U2OS G4-ChIP-seq = 15637</t>
  </si>
  <si>
    <t>Average of number of cells in each cell line</t>
  </si>
  <si>
    <t>Average of median fragments per cell in each cell line</t>
  </si>
  <si>
    <t>Number of peaks in OQS</t>
  </si>
  <si>
    <t>Number of peaks in MCF7 G4-ChIP-seq</t>
  </si>
  <si>
    <t>Number of peaks in U2OS G4-ChIP-seq</t>
  </si>
  <si>
    <t>Perc of peaks in Oqs</t>
  </si>
  <si>
    <t>Perc of peaks in MCF7 G4-ChIP-seq</t>
  </si>
  <si>
    <t>Perc of MCF7 G4-ChIP-seq in peaks</t>
  </si>
  <si>
    <t>Perc of peaks in U2OS G4-ChIP-seq</t>
  </si>
  <si>
    <t>Perc U2OS G4-ChIP-seq in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</si>
</sst>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C4EF-1674-CC4D-A1D7-DEBB5CB27250}">
  <sheetPr>
    <pageSetUpPr fitToPage="1"/>
  </sheetPr>
  <dimension ref="A1:V9"/>
  <sheetViews>
    <sheetView tabSelected="1" workbookViewId="0"/>
  </sheetViews>
  <sheetFormatPr baseColWidth="10" defaultRowHeight="16" x14ac:dyDescent="0.2"/>
  <cols>
    <col min="1" max="1" width="19" bestFit="1" customWidth="1"/>
    <col min="2" max="2" width="8.1640625" bestFit="1" customWidth="1"/>
    <col min="3" max="3" width="18.33203125" bestFit="1" customWidth="1"/>
    <col min="4" max="4" width="16" customWidth="1"/>
    <col min="5" max="5" width="20.5" customWidth="1"/>
    <col min="6" max="6" width="20.1640625" customWidth="1"/>
    <col min="7" max="7" width="25.83203125" customWidth="1"/>
    <col min="8" max="8" width="15.1640625" bestFit="1" customWidth="1"/>
    <col min="9" max="9" width="15.1640625" customWidth="1"/>
    <col min="10" max="10" width="18.6640625" customWidth="1"/>
    <col min="11" max="11" width="18.83203125" customWidth="1"/>
    <col min="12" max="12" width="15.1640625" customWidth="1"/>
    <col min="13" max="13" width="16.1640625" customWidth="1"/>
    <col min="14" max="14" width="15.1640625" customWidth="1"/>
    <col min="15" max="15" width="16.83203125" customWidth="1"/>
    <col min="16" max="16" width="15.1640625" customWidth="1"/>
    <col min="17" max="17" width="28.83203125" customWidth="1"/>
    <col min="18" max="18" width="18.83203125" bestFit="1" customWidth="1"/>
    <col min="19" max="19" width="19" bestFit="1" customWidth="1"/>
    <col min="20" max="20" width="25" bestFit="1" customWidth="1"/>
    <col min="21" max="21" width="20" bestFit="1" customWidth="1"/>
    <col min="22" max="22" width="16.33203125" bestFit="1" customWidth="1"/>
  </cols>
  <sheetData>
    <row r="1" spans="1:22" s="1" customFormat="1" ht="51" x14ac:dyDescent="0.2">
      <c r="A1" s="6" t="s">
        <v>2</v>
      </c>
      <c r="B1" s="6" t="s">
        <v>3</v>
      </c>
      <c r="C1" s="6" t="s">
        <v>4</v>
      </c>
      <c r="D1" s="6" t="s">
        <v>0</v>
      </c>
      <c r="E1" s="6" t="s">
        <v>22</v>
      </c>
      <c r="F1" s="6" t="s">
        <v>1</v>
      </c>
      <c r="G1" s="6" t="s">
        <v>23</v>
      </c>
      <c r="H1" s="6" t="s">
        <v>8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6" t="s">
        <v>5</v>
      </c>
      <c r="R1" s="6" t="s">
        <v>10</v>
      </c>
      <c r="S1" s="6" t="s">
        <v>11</v>
      </c>
      <c r="T1" s="6" t="s">
        <v>6</v>
      </c>
      <c r="U1" s="6" t="s">
        <v>7</v>
      </c>
      <c r="V1" s="6" t="s">
        <v>9</v>
      </c>
    </row>
    <row r="2" spans="1:22" x14ac:dyDescent="0.2">
      <c r="A2" s="3" t="s">
        <v>12</v>
      </c>
      <c r="B2" s="3" t="s">
        <v>13</v>
      </c>
      <c r="C2" s="3" t="s">
        <v>14</v>
      </c>
      <c r="D2" s="3">
        <v>343</v>
      </c>
      <c r="E2" s="3">
        <v>593</v>
      </c>
      <c r="F2" s="3">
        <v>819</v>
      </c>
      <c r="G2" s="3">
        <v>739</v>
      </c>
      <c r="H2" s="3">
        <v>5513</v>
      </c>
      <c r="I2">
        <v>4613</v>
      </c>
      <c r="J2">
        <v>3898</v>
      </c>
      <c r="K2">
        <v>3401</v>
      </c>
      <c r="L2" s="2">
        <f>I2/H2*100</f>
        <v>83.674950117903137</v>
      </c>
      <c r="M2" s="2">
        <f>J2/H2*100</f>
        <v>70.705604933792856</v>
      </c>
      <c r="N2" s="2">
        <f>4714/13193*100</f>
        <v>35.731069506556508</v>
      </c>
      <c r="O2" s="2" t="s">
        <v>19</v>
      </c>
      <c r="P2" s="2" t="s">
        <v>19</v>
      </c>
      <c r="Q2" s="3">
        <v>0.1051</v>
      </c>
      <c r="R2" s="5">
        <v>201194473</v>
      </c>
      <c r="S2" s="3">
        <v>1.52E-2</v>
      </c>
      <c r="T2" s="4">
        <v>586572.80799999996</v>
      </c>
      <c r="U2" s="3">
        <v>0.17860000000000001</v>
      </c>
      <c r="V2" s="3">
        <v>0.99209999999999998</v>
      </c>
    </row>
    <row r="3" spans="1:22" x14ac:dyDescent="0.2">
      <c r="A3" s="3" t="s">
        <v>15</v>
      </c>
      <c r="B3" s="3" t="s">
        <v>13</v>
      </c>
      <c r="C3" s="3" t="s">
        <v>14</v>
      </c>
      <c r="D3" s="3">
        <v>843</v>
      </c>
      <c r="E3" s="3">
        <v>593</v>
      </c>
      <c r="F3" s="3">
        <v>659</v>
      </c>
      <c r="G3" s="3">
        <v>739</v>
      </c>
      <c r="H3" s="3">
        <v>5637</v>
      </c>
      <c r="I3">
        <v>4653</v>
      </c>
      <c r="J3">
        <v>3857</v>
      </c>
      <c r="K3">
        <v>3349</v>
      </c>
      <c r="L3" s="2">
        <f t="shared" ref="L3:L4" si="0">I3/H3*100</f>
        <v>82.543906333155931</v>
      </c>
      <c r="M3" s="2">
        <f>J3/H3*100</f>
        <v>68.422919992904028</v>
      </c>
      <c r="N3" s="2">
        <f>4699/13193*100</f>
        <v>35.61737284923823</v>
      </c>
      <c r="O3" s="2" t="s">
        <v>19</v>
      </c>
      <c r="P3" s="2" t="s">
        <v>19</v>
      </c>
      <c r="Q3" s="3">
        <v>0.1079</v>
      </c>
      <c r="R3" s="5">
        <v>216919674</v>
      </c>
      <c r="S3" s="3">
        <v>1.1900000000000001E-2</v>
      </c>
      <c r="T3" s="4">
        <v>257318.712</v>
      </c>
      <c r="U3" s="3">
        <v>0.3029</v>
      </c>
      <c r="V3" s="3">
        <v>0.99039999999999995</v>
      </c>
    </row>
    <row r="4" spans="1:22" x14ac:dyDescent="0.2">
      <c r="A4" s="3" t="s">
        <v>16</v>
      </c>
      <c r="B4" s="3" t="s">
        <v>13</v>
      </c>
      <c r="C4" s="3" t="s">
        <v>14</v>
      </c>
      <c r="D4" s="3">
        <v>2089</v>
      </c>
      <c r="E4" s="3">
        <v>2071</v>
      </c>
      <c r="F4" s="3">
        <v>1226</v>
      </c>
      <c r="G4" s="3">
        <v>939</v>
      </c>
      <c r="H4" s="3">
        <v>30172</v>
      </c>
      <c r="I4">
        <v>19715</v>
      </c>
      <c r="J4">
        <v>7389</v>
      </c>
      <c r="K4">
        <v>11112</v>
      </c>
      <c r="L4" s="2">
        <f t="shared" si="0"/>
        <v>65.342038976534539</v>
      </c>
      <c r="M4" s="2" t="s">
        <v>19</v>
      </c>
      <c r="N4" s="2" t="s">
        <v>19</v>
      </c>
      <c r="O4" s="2">
        <f>K4/H4*100</f>
        <v>36.828847938486014</v>
      </c>
      <c r="P4" s="2">
        <f>13439/15637*100</f>
        <v>85.943595318795161</v>
      </c>
      <c r="Q4" s="3">
        <v>0.26</v>
      </c>
      <c r="R4" s="5">
        <v>243554823</v>
      </c>
      <c r="S4" s="3">
        <v>1.04E-2</v>
      </c>
      <c r="T4" s="4">
        <v>116589.192</v>
      </c>
      <c r="U4" s="3">
        <v>0.12479999999999999</v>
      </c>
      <c r="V4" s="3">
        <v>0.97629999999999995</v>
      </c>
    </row>
    <row r="5" spans="1:22" x14ac:dyDescent="0.2">
      <c r="A5" s="3" t="s">
        <v>17</v>
      </c>
      <c r="B5" s="3" t="s">
        <v>13</v>
      </c>
      <c r="C5" s="3" t="s">
        <v>14</v>
      </c>
      <c r="D5" s="3">
        <v>2053</v>
      </c>
      <c r="E5" s="3">
        <v>2071</v>
      </c>
      <c r="F5" s="3">
        <v>652</v>
      </c>
      <c r="G5" s="3">
        <v>939</v>
      </c>
      <c r="H5" s="3">
        <v>19269</v>
      </c>
      <c r="I5">
        <v>13669</v>
      </c>
      <c r="J5">
        <v>6338</v>
      </c>
      <c r="K5">
        <v>9571</v>
      </c>
      <c r="L5" s="2">
        <f>I5/H5*100</f>
        <v>70.937775701904613</v>
      </c>
      <c r="M5" s="2" t="s">
        <v>19</v>
      </c>
      <c r="N5" s="2" t="s">
        <v>19</v>
      </c>
      <c r="O5" s="2">
        <f>K5/H5*100</f>
        <v>49.67045513519124</v>
      </c>
      <c r="P5" s="2">
        <f>11616/15637*100</f>
        <v>74.285348852081597</v>
      </c>
      <c r="Q5" s="3">
        <v>0.249</v>
      </c>
      <c r="R5" s="5">
        <v>174029519</v>
      </c>
      <c r="S5" s="3">
        <v>1.2800000000000001E-2</v>
      </c>
      <c r="T5" s="4">
        <v>84768.396999999997</v>
      </c>
      <c r="U5" s="3">
        <v>0.1361</v>
      </c>
      <c r="V5" s="3">
        <v>0.98260000000000003</v>
      </c>
    </row>
    <row r="6" spans="1:22" x14ac:dyDescent="0.2">
      <c r="A6" s="3" t="s">
        <v>18</v>
      </c>
      <c r="B6" s="3" t="s">
        <v>13</v>
      </c>
      <c r="C6" s="3" t="s">
        <v>14</v>
      </c>
      <c r="D6" s="3">
        <v>1138</v>
      </c>
      <c r="E6" s="2" t="s">
        <v>19</v>
      </c>
      <c r="F6" s="3">
        <v>1198.5</v>
      </c>
      <c r="G6" s="2" t="s">
        <v>19</v>
      </c>
      <c r="H6" s="3">
        <v>17962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3">
        <v>0.22800000000000001</v>
      </c>
      <c r="R6" s="5">
        <v>194237743</v>
      </c>
      <c r="S6" s="3">
        <v>1.3100000000000001E-2</v>
      </c>
      <c r="T6" s="4">
        <v>170683.43</v>
      </c>
      <c r="U6" s="3">
        <v>0.26590000000000003</v>
      </c>
      <c r="V6" s="3">
        <v>0.98099999999999998</v>
      </c>
    </row>
    <row r="8" spans="1:22" x14ac:dyDescent="0.2">
      <c r="J8" s="2" t="s">
        <v>20</v>
      </c>
    </row>
    <row r="9" spans="1:22" x14ac:dyDescent="0.2">
      <c r="J9" s="2" t="s">
        <v>21</v>
      </c>
    </row>
  </sheetData>
  <pageMargins left="0.7" right="0.7" top="0.75" bottom="0.75" header="0.3" footer="0.3"/>
  <pageSetup paperSize="9" scale="3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2021-08-13T15:00:22Z</cp:lastPrinted>
  <dcterms:created xsi:type="dcterms:W3CDTF">2021-07-27T17:28:06Z</dcterms:created>
  <dcterms:modified xsi:type="dcterms:W3CDTF">2021-08-13T17:22:28Z</dcterms:modified>
</cp:coreProperties>
</file>